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ureStart-ED\QCL\Danielle - Documents\EY Capital Development\"/>
    </mc:Choice>
  </mc:AlternateContent>
  <xr:revisionPtr revIDLastSave="0" documentId="13_ncr:1_{97EBE836-393E-421F-9123-E74704EC024A}" xr6:coauthVersionLast="47" xr6:coauthVersionMax="47" xr10:uidLastSave="{00000000-0000-0000-0000-000000000000}"/>
  <bookViews>
    <workbookView xWindow="-28920" yWindow="3150" windowWidth="29040" windowHeight="15840" activeTab="1" xr2:uid="{00000000-000D-0000-FFFF-FFFF00000000}"/>
  </bookViews>
  <sheets>
    <sheet name="Calculator" sheetId="5" r:id="rId1"/>
    <sheet name="Tables" sheetId="6" r:id="rId2"/>
    <sheet name="Area (reference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5" l="1"/>
  <c r="M30" i="5"/>
  <c r="N28" i="5"/>
  <c r="M28" i="5"/>
  <c r="N26" i="5"/>
  <c r="M26" i="5"/>
  <c r="N24" i="5"/>
  <c r="M24" i="5"/>
  <c r="N22" i="5"/>
  <c r="M22" i="5"/>
  <c r="P30" i="5"/>
  <c r="P28" i="5"/>
  <c r="P26" i="5"/>
  <c r="P24" i="5"/>
  <c r="P22" i="5"/>
  <c r="N12" i="5"/>
  <c r="M12" i="5"/>
  <c r="B30" i="5" l="1"/>
  <c r="B28" i="5"/>
  <c r="B26" i="5"/>
  <c r="B24" i="5"/>
  <c r="B22" i="5"/>
  <c r="B20" i="5"/>
  <c r="B18" i="5"/>
  <c r="B16" i="5"/>
  <c r="B14" i="5"/>
  <c r="B12" i="5"/>
  <c r="N14" i="5" l="1"/>
  <c r="M14" i="5"/>
  <c r="P18" i="5"/>
  <c r="P14" i="5"/>
  <c r="N18" i="5" l="1"/>
  <c r="M18" i="5"/>
  <c r="N20" i="5"/>
  <c r="N16" i="5"/>
  <c r="P20" i="5"/>
  <c r="P16" i="5"/>
  <c r="P12" i="5"/>
  <c r="M20" i="5"/>
  <c r="M16" i="5"/>
  <c r="P33" i="5" l="1"/>
</calcChain>
</file>

<file path=xl/sharedStrings.xml><?xml version="1.0" encoding="utf-8"?>
<sst xmlns="http://schemas.openxmlformats.org/spreadsheetml/2006/main" count="119" uniqueCount="95">
  <si>
    <t>Area</t>
  </si>
  <si>
    <t>Score</t>
  </si>
  <si>
    <t>Address</t>
  </si>
  <si>
    <t>Rating</t>
  </si>
  <si>
    <t>Contact name</t>
  </si>
  <si>
    <t>Early Years Capital Development Score</t>
  </si>
  <si>
    <t>Establishment name</t>
  </si>
  <si>
    <t>Postcode</t>
  </si>
  <si>
    <t>Medium</t>
  </si>
  <si>
    <t>High</t>
  </si>
  <si>
    <t>Low</t>
  </si>
  <si>
    <t>Please complete all fields in red</t>
  </si>
  <si>
    <t xml:space="preserve">The application demonstrates that all of the requirements would be met to a satisfactory standard and evidence provided is robust </t>
  </si>
  <si>
    <t>4 – 7 places proposed</t>
  </si>
  <si>
    <t>8 + places proposed</t>
  </si>
  <si>
    <t>The applicant demonstrates that robust market research has been conducted and evaluated effectively and this is reflected in the project proposal</t>
  </si>
  <si>
    <t>No funding contribution from the applicant</t>
  </si>
  <si>
    <t>Less than 25% contribution from the applicant</t>
  </si>
  <si>
    <t>25% funding contribution from the applicant</t>
  </si>
  <si>
    <t>More than 25% funding contribution from the applicant</t>
  </si>
  <si>
    <t>The project proposes to develop places for children with SEND</t>
  </si>
  <si>
    <t>The project proposes to develop funded 2 year old places</t>
  </si>
  <si>
    <t xml:space="preserve">The business proposal demonstrates that the applicant has developed and conducted market research which is reflected in the overall project proposal </t>
  </si>
  <si>
    <t>A significant funding contribution (25% or over) from other sources</t>
  </si>
  <si>
    <t xml:space="preserve">The application includes a potential staffing structure and details how recruitment, induction and ongoing support to the workforce will enable them to provide a high quality provision for local children and their families </t>
  </si>
  <si>
    <t>Staffing structure not provided OR Information provided does not demonstrate how a high quality service will be provided</t>
  </si>
  <si>
    <t xml:space="preserve">Criteria / Score </t>
  </si>
  <si>
    <t>Weighting</t>
  </si>
  <si>
    <t>#</t>
  </si>
  <si>
    <t>Very low</t>
  </si>
  <si>
    <t>Staffing structure provided and Information given is robust and clearly demonstrates how a high quality service will be provided</t>
  </si>
  <si>
    <t>Staffing structure provided and Information given is sufficient to demonstrate how a high quality service will be provided</t>
  </si>
  <si>
    <t>Information provided does not evidence sustainability based on the requirements in the service specification OR Business plan and cash flow not provided</t>
  </si>
  <si>
    <t>Safeguarding policy provided but there are areas of weakness and insufficient evidence that statutory requirements are met</t>
  </si>
  <si>
    <t>No safeguarding policy OR policy provided does not demonstrate statutory requirements</t>
  </si>
  <si>
    <t>Total weighted score</t>
  </si>
  <si>
    <t>The application demonstrates that all of the requirements would be met to a satisfactory standard</t>
  </si>
  <si>
    <t>The application demonstrates that some of the requirements would be met OR the evidence provided is not robust</t>
  </si>
  <si>
    <t>The application does not demonstrate that the project meets the requirements laid out in the service specification</t>
  </si>
  <si>
    <t>Between 6 – 12 places proposed</t>
  </si>
  <si>
    <t>Between 8 – 16 places proposed</t>
  </si>
  <si>
    <t>The project proposes to develop funded under 2 year old places</t>
  </si>
  <si>
    <t>Less than 3 places proposed for under 2s</t>
  </si>
  <si>
    <t>Central</t>
  </si>
  <si>
    <t>N/A</t>
  </si>
  <si>
    <t>West</t>
  </si>
  <si>
    <t>East</t>
  </si>
  <si>
    <t>Less than 4 places proposed for 2 year olds</t>
  </si>
  <si>
    <t>4- 7 places proposed</t>
  </si>
  <si>
    <t>3-5 places proposed</t>
  </si>
  <si>
    <t>13+ places proposed</t>
  </si>
  <si>
    <t>17+ places proposed</t>
  </si>
  <si>
    <t xml:space="preserve">The provider demonstrates understanding of inclusion </t>
  </si>
  <si>
    <t>1 – 3 places proposed</t>
  </si>
  <si>
    <t xml:space="preserve">The application includes a copy of the organisation's safeguarding policy and explains how the children are protected from harm </t>
  </si>
  <si>
    <t>Safeguarding policy provided includes sufficient evidence that statutory requirements are met and children are protected from harm</t>
  </si>
  <si>
    <t>Safeguarding policy provided includes clear and robust evidence that statutory requirements are met and children are protected from harm</t>
  </si>
  <si>
    <t>Staffing structure provided and some Information is  given to demonstrate how a high quality service will be provided</t>
  </si>
  <si>
    <t>Some Information provided to evidence sustainability based on the requirements in the service specification OR Business plan and cash flow provided but incomplete</t>
  </si>
  <si>
    <t>Sufficient Information provided to evidence sustainability based on the requirements in the service specification. Completed business plan and cash flow identifies ongoing adequate revenue streams</t>
  </si>
  <si>
    <t xml:space="preserve">The proposal identifies links to market research but the evidence is limited </t>
  </si>
  <si>
    <t>No market research evidence or evidence shows that market research has been conducted but the results are not reflected in the project proposal</t>
  </si>
  <si>
    <t>The applicant demonstrates effective market research and consideration has been included in the project proposal</t>
  </si>
  <si>
    <t>The plan details the proposed completion date and opening</t>
  </si>
  <si>
    <t>No details in application</t>
  </si>
  <si>
    <t>Proposed opening Autumn term 2024</t>
  </si>
  <si>
    <t xml:space="preserve">Proposed opening after Spring term 2026 </t>
  </si>
  <si>
    <t>Proposed opening Spring term 2025, Summer term 2025 or Autumn term 2025</t>
  </si>
  <si>
    <t>The application demonstrates the sustainability of the business based on the requirements in the service specification</t>
  </si>
  <si>
    <t>Ward</t>
  </si>
  <si>
    <t>Chalvey</t>
  </si>
  <si>
    <t>Upton</t>
  </si>
  <si>
    <t>Elliman</t>
  </si>
  <si>
    <t>Herschel Park</t>
  </si>
  <si>
    <t>Manor Park and Stoke</t>
  </si>
  <si>
    <t>Slough Central</t>
  </si>
  <si>
    <t>Upton Lea</t>
  </si>
  <si>
    <t>Wexham Court</t>
  </si>
  <si>
    <t>Colnbrook and Poyle</t>
  </si>
  <si>
    <t>Langley Foxborough</t>
  </si>
  <si>
    <t>Langley Marish</t>
  </si>
  <si>
    <t>Langley Meads</t>
  </si>
  <si>
    <t>Langley St Mary's</t>
  </si>
  <si>
    <t>Britwell</t>
  </si>
  <si>
    <t>Cippenham Green</t>
  </si>
  <si>
    <t>Cippenham Manor</t>
  </si>
  <si>
    <t>Cippenham Village</t>
  </si>
  <si>
    <t>Farnham</t>
  </si>
  <si>
    <t>Haymill</t>
  </si>
  <si>
    <t>Northborough and Lynch Hill Valley</t>
  </si>
  <si>
    <t>Clear information provided evidencing sustainability in service specification. Business model demonstrates areas of flexibility and future planning. Fully completed plan &amp; cash flow identifies adequate revenue</t>
  </si>
  <si>
    <t>Score of below 30</t>
  </si>
  <si>
    <t>Score of between 31 to 60</t>
  </si>
  <si>
    <t>Score of between 61 to 80</t>
  </si>
  <si>
    <t>Score of between 81 to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</si>
</sst>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0" xfId="0" applyNumberFormat="1"/>
    <xf numFmtId="0" fontId="4" fillId="0" borderId="1" xfId="0" applyFont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0" borderId="5" xfId="0" applyBorder="1"/>
    <xf numFmtId="0" fontId="5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9" fontId="6" fillId="0" borderId="5" xfId="0" applyNumberFormat="1" applyFont="1" applyBorder="1"/>
    <xf numFmtId="0" fontId="6" fillId="0" borderId="5" xfId="0" applyFont="1" applyBorder="1" applyAlignment="1">
      <alignment vertical="center" wrapText="1"/>
    </xf>
  </cellXfs>
  <cellStyles count="1">
    <cellStyle name="Normal" xfId="0" builtinId="0"/>
  </cellStyles>
  <dxfs count="10">
    <dxf>
      <fill>
        <patternFill>
          <bgColor theme="6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showGridLines="0" zoomScaleNormal="100" workbookViewId="0">
      <selection activeCell="B49" sqref="B49:P52"/>
    </sheetView>
  </sheetViews>
  <sheetFormatPr defaultColWidth="9.1796875" defaultRowHeight="14.5" x14ac:dyDescent="0.35"/>
  <cols>
    <col min="2" max="2" width="43.1796875" customWidth="1"/>
    <col min="3" max="3" width="2.1796875" customWidth="1"/>
    <col min="4" max="11" width="9.1796875" customWidth="1"/>
    <col min="12" max="12" width="2.1796875" customWidth="1"/>
    <col min="15" max="15" width="1.453125" customWidth="1"/>
    <col min="16" max="16" width="10.1796875" bestFit="1" customWidth="1"/>
  </cols>
  <sheetData>
    <row r="1" spans="1:21" ht="18.5" x14ac:dyDescent="0.45">
      <c r="B1" s="5" t="s">
        <v>5</v>
      </c>
    </row>
    <row r="2" spans="1:21" ht="15" customHeight="1" x14ac:dyDescent="0.45">
      <c r="B2" s="5"/>
    </row>
    <row r="3" spans="1:21" x14ac:dyDescent="0.35">
      <c r="B3" s="9" t="s">
        <v>11</v>
      </c>
    </row>
    <row r="5" spans="1:21" ht="18.75" customHeight="1" x14ac:dyDescent="0.35">
      <c r="B5" s="6" t="s">
        <v>6</v>
      </c>
      <c r="D5" s="23"/>
      <c r="E5" s="24"/>
      <c r="F5" s="24"/>
      <c r="G5" s="24"/>
      <c r="H5" s="24"/>
      <c r="I5" s="24"/>
      <c r="J5" s="24"/>
      <c r="K5" s="25"/>
    </row>
    <row r="6" spans="1:21" ht="18.75" customHeight="1" x14ac:dyDescent="0.35">
      <c r="B6" s="6" t="s">
        <v>4</v>
      </c>
      <c r="D6" s="26"/>
      <c r="E6" s="27"/>
      <c r="F6" s="27"/>
      <c r="G6" s="27"/>
      <c r="H6" s="27"/>
      <c r="I6" s="27"/>
      <c r="J6" s="27"/>
      <c r="K6" s="28"/>
    </row>
    <row r="7" spans="1:21" ht="18.75" customHeight="1" x14ac:dyDescent="0.35">
      <c r="B7" s="6" t="s">
        <v>2</v>
      </c>
      <c r="D7" s="23"/>
      <c r="E7" s="24"/>
      <c r="F7" s="24"/>
      <c r="G7" s="24"/>
      <c r="H7" s="24"/>
      <c r="I7" s="24"/>
      <c r="J7" s="24"/>
      <c r="K7" s="25"/>
    </row>
    <row r="8" spans="1:21" ht="18.75" customHeight="1" x14ac:dyDescent="0.35">
      <c r="B8" s="6" t="s">
        <v>7</v>
      </c>
      <c r="D8" s="23"/>
      <c r="E8" s="24"/>
      <c r="F8" s="24"/>
      <c r="G8" s="24"/>
      <c r="H8" s="24"/>
      <c r="I8" s="24"/>
      <c r="J8" s="24"/>
      <c r="K8" s="25"/>
    </row>
    <row r="10" spans="1:21" ht="18.75" customHeight="1" x14ac:dyDescent="0.35">
      <c r="M10" s="2" t="s">
        <v>3</v>
      </c>
      <c r="N10" s="2" t="s">
        <v>1</v>
      </c>
      <c r="P10" s="13" t="s">
        <v>27</v>
      </c>
    </row>
    <row r="11" spans="1:21" ht="11.25" customHeight="1" x14ac:dyDescent="0.35">
      <c r="M11" s="7"/>
      <c r="N11" s="7"/>
    </row>
    <row r="12" spans="1:21" x14ac:dyDescent="0.35">
      <c r="A12">
        <v>1</v>
      </c>
      <c r="B12" s="8" t="str">
        <f>Tables!B3</f>
        <v>Area</v>
      </c>
      <c r="D12" s="16"/>
      <c r="E12" s="17"/>
      <c r="F12" s="17"/>
      <c r="G12" s="17"/>
      <c r="H12" s="17"/>
      <c r="I12" s="17"/>
      <c r="J12" s="17"/>
      <c r="K12" s="18"/>
      <c r="M12" s="4" t="str">
        <f>IFERROR(INDEX(Tables!$C$2:$F$2,MATCH(D12,Tables!$C$3:$F$3,0)),"-")</f>
        <v>-</v>
      </c>
      <c r="N12" s="2">
        <f>IFERROR(INDEX(Tables!$C$1:$F$1,MATCH(D12,Tables!$C$3:$F$3,0)),0)</f>
        <v>0</v>
      </c>
      <c r="P12" s="12">
        <f>Tables!G3</f>
        <v>0.06</v>
      </c>
    </row>
    <row r="13" spans="1:21" ht="11" customHeight="1" x14ac:dyDescent="0.35">
      <c r="D13" s="11"/>
      <c r="E13" s="11"/>
      <c r="F13" s="11"/>
      <c r="G13" s="11"/>
      <c r="H13" s="11"/>
      <c r="I13" s="11"/>
      <c r="J13" s="11"/>
      <c r="K13" s="11"/>
    </row>
    <row r="14" spans="1:21" ht="30" customHeight="1" x14ac:dyDescent="0.35">
      <c r="A14">
        <v>2</v>
      </c>
      <c r="B14" s="8" t="str">
        <f>Tables!B4</f>
        <v>The project proposes to develop funded under 2 year old places</v>
      </c>
      <c r="D14" s="16"/>
      <c r="E14" s="17"/>
      <c r="F14" s="17"/>
      <c r="G14" s="17"/>
      <c r="H14" s="17"/>
      <c r="I14" s="17"/>
      <c r="J14" s="17"/>
      <c r="K14" s="18"/>
      <c r="M14" s="4" t="str">
        <f>IFERROR(INDEX(Tables!$C$2:$F$2,MATCH(D14,Tables!$C$4:$F$4,0)),"-")</f>
        <v>-</v>
      </c>
      <c r="N14" s="2">
        <f>IFERROR(INDEX(Tables!$C$1:$F$1,MATCH(D14,Tables!$C$4:$F$4,0)),0)</f>
        <v>0</v>
      </c>
      <c r="P14" s="12">
        <f>Tables!G4</f>
        <v>0.2</v>
      </c>
      <c r="R14" s="10"/>
      <c r="S14" s="10"/>
      <c r="T14" s="10"/>
      <c r="U14" s="10"/>
    </row>
    <row r="15" spans="1:21" ht="9" customHeight="1" x14ac:dyDescent="0.35">
      <c r="D15" s="11"/>
      <c r="E15" s="11"/>
      <c r="F15" s="11"/>
      <c r="G15" s="11"/>
      <c r="H15" s="11"/>
      <c r="I15" s="11"/>
      <c r="J15" s="11"/>
      <c r="K15" s="11"/>
      <c r="R15" s="10"/>
      <c r="S15" s="10"/>
      <c r="T15" s="10"/>
      <c r="U15" s="10"/>
    </row>
    <row r="16" spans="1:21" ht="30" customHeight="1" x14ac:dyDescent="0.35">
      <c r="A16">
        <v>3</v>
      </c>
      <c r="B16" s="8" t="str">
        <f>Tables!B5</f>
        <v>The project proposes to develop funded 2 year old places</v>
      </c>
      <c r="D16" s="16"/>
      <c r="E16" s="17"/>
      <c r="F16" s="17"/>
      <c r="G16" s="17"/>
      <c r="H16" s="17"/>
      <c r="I16" s="17"/>
      <c r="J16" s="17"/>
      <c r="K16" s="18"/>
      <c r="M16" s="4" t="str">
        <f>IFERROR(INDEX(Tables!$C$2:$F$2,MATCH(D16,Tables!$C$5:$F$5,0)),"-")</f>
        <v>-</v>
      </c>
      <c r="N16" s="2">
        <f>IFERROR(INDEX(Tables!$C$1:$F$1,MATCH(D16,Tables!$C$5:$F$5,0)),0)</f>
        <v>0</v>
      </c>
      <c r="P16" s="12">
        <f>Tables!G5</f>
        <v>0.12</v>
      </c>
      <c r="R16" s="10"/>
      <c r="S16" s="10"/>
      <c r="T16" s="10"/>
      <c r="U16" s="10"/>
    </row>
    <row r="17" spans="1:16" ht="9.5" customHeight="1" x14ac:dyDescent="0.35">
      <c r="D17" s="11"/>
      <c r="E17" s="11"/>
      <c r="F17" s="11"/>
      <c r="G17" s="11"/>
      <c r="H17" s="11"/>
      <c r="I17" s="11"/>
      <c r="J17" s="11"/>
      <c r="K17" s="11"/>
    </row>
    <row r="18" spans="1:16" ht="30" customHeight="1" x14ac:dyDescent="0.35">
      <c r="A18">
        <v>4</v>
      </c>
      <c r="B18" s="15" t="str">
        <f>Tables!B6</f>
        <v>The project proposes to develop places for children with SEND</v>
      </c>
      <c r="D18" s="16"/>
      <c r="E18" s="17"/>
      <c r="F18" s="17"/>
      <c r="G18" s="17"/>
      <c r="H18" s="17"/>
      <c r="I18" s="17"/>
      <c r="J18" s="17"/>
      <c r="K18" s="18"/>
      <c r="M18" s="4" t="str">
        <f>IFERROR(INDEX(Tables!$C$2:$F$2,MATCH(D18,Tables!$C$6:$F$6,0)),"-")</f>
        <v>-</v>
      </c>
      <c r="N18" s="2">
        <f>IFERROR(INDEX(Tables!$C$1:$F$1,MATCH(D18,Tables!$C$6:$F$6,0)),0)</f>
        <v>0</v>
      </c>
      <c r="P18" s="12">
        <f>Tables!G6</f>
        <v>0.12</v>
      </c>
    </row>
    <row r="19" spans="1:16" ht="9" customHeight="1" x14ac:dyDescent="0.35">
      <c r="D19" s="11"/>
      <c r="E19" s="11"/>
      <c r="F19" s="11"/>
      <c r="G19" s="11"/>
      <c r="H19" s="11"/>
      <c r="I19" s="11"/>
      <c r="J19" s="11"/>
      <c r="K19" s="11"/>
    </row>
    <row r="20" spans="1:16" ht="29" x14ac:dyDescent="0.35">
      <c r="A20">
        <v>5</v>
      </c>
      <c r="B20" s="8" t="str">
        <f>Tables!B7</f>
        <v>The plan details the proposed completion date and opening</v>
      </c>
      <c r="D20" s="16"/>
      <c r="E20" s="17"/>
      <c r="F20" s="17"/>
      <c r="G20" s="17"/>
      <c r="H20" s="17"/>
      <c r="I20" s="17"/>
      <c r="J20" s="17"/>
      <c r="K20" s="18"/>
      <c r="M20" s="4" t="str">
        <f>IFERROR(INDEX(Tables!$C$2:$F$2,MATCH(D20,Tables!$C$7:$F$7,0)),"-")</f>
        <v>-</v>
      </c>
      <c r="N20" s="2">
        <f>IFERROR(INDEX(Tables!$C$1:$F$1,MATCH(D20,Tables!$C$7:$F$7,0)),0)</f>
        <v>0</v>
      </c>
      <c r="P20" s="12">
        <f>Tables!G7</f>
        <v>0.1</v>
      </c>
    </row>
    <row r="21" spans="1:16" ht="18.75" customHeight="1" x14ac:dyDescent="0.35">
      <c r="D21" s="11"/>
      <c r="E21" s="11"/>
      <c r="F21" s="11"/>
      <c r="G21" s="11"/>
      <c r="H21" s="11"/>
      <c r="I21" s="11"/>
      <c r="J21" s="11"/>
      <c r="K21" s="11"/>
    </row>
    <row r="22" spans="1:16" ht="43.5" x14ac:dyDescent="0.35">
      <c r="A22">
        <v>6</v>
      </c>
      <c r="B22" s="15" t="str">
        <f>Tables!B8</f>
        <v xml:space="preserve">The application includes a copy of the organisation's safeguarding policy and explains how the children are protected from harm </v>
      </c>
      <c r="D22" s="16"/>
      <c r="E22" s="17"/>
      <c r="F22" s="17"/>
      <c r="G22" s="17"/>
      <c r="H22" s="17"/>
      <c r="I22" s="17"/>
      <c r="J22" s="17"/>
      <c r="K22" s="18"/>
      <c r="M22" s="4" t="str">
        <f>IFERROR(INDEX(Tables!$C$2:$F$2,MATCH(D22,Tables!$C$8:$F$8,0)),"-")</f>
        <v>-</v>
      </c>
      <c r="N22" s="2">
        <f>IFERROR(INDEX(Tables!$C$1:$F$1,MATCH(D22,Tables!$C$8:$F$8,0)),0)</f>
        <v>0</v>
      </c>
      <c r="P22" s="12">
        <f>Tables!G8</f>
        <v>0.05</v>
      </c>
    </row>
    <row r="23" spans="1:16" ht="18.75" customHeight="1" x14ac:dyDescent="0.35">
      <c r="D23" s="11"/>
      <c r="E23" s="11"/>
      <c r="F23" s="11"/>
      <c r="G23" s="11"/>
      <c r="H23" s="11"/>
      <c r="I23" s="11"/>
      <c r="J23" s="11"/>
      <c r="K23" s="11"/>
    </row>
    <row r="24" spans="1:16" ht="77.5" customHeight="1" x14ac:dyDescent="0.35">
      <c r="A24">
        <v>7</v>
      </c>
      <c r="B24" s="8" t="str">
        <f>Tables!B9</f>
        <v xml:space="preserve">The application includes a potential staffing structure and details how recruitment, induction and ongoing support to the workforce will enable them to provide a high quality provision for local children and their families </v>
      </c>
      <c r="D24" s="16"/>
      <c r="E24" s="17"/>
      <c r="F24" s="17"/>
      <c r="G24" s="17"/>
      <c r="H24" s="17"/>
      <c r="I24" s="17"/>
      <c r="J24" s="17"/>
      <c r="K24" s="18"/>
      <c r="M24" s="4" t="str">
        <f>IFERROR(INDEX(Tables!$C$2:$F$2,MATCH(D24,Tables!$C$9:$F$9,0)),"-")</f>
        <v>-</v>
      </c>
      <c r="N24" s="2">
        <f>IFERROR(INDEX(Tables!$C$1:$F$1,MATCH(D24,Tables!$C$9:$F$9,0)),0)</f>
        <v>0</v>
      </c>
      <c r="P24" s="12">
        <f>Tables!G9</f>
        <v>0.05</v>
      </c>
    </row>
    <row r="25" spans="1:16" ht="18.75" customHeight="1" x14ac:dyDescent="0.35">
      <c r="D25" s="11"/>
      <c r="E25" s="11"/>
      <c r="F25" s="11"/>
      <c r="G25" s="11"/>
      <c r="H25" s="11"/>
      <c r="I25" s="11"/>
      <c r="J25" s="11"/>
      <c r="K25" s="11"/>
    </row>
    <row r="26" spans="1:16" ht="43.5" x14ac:dyDescent="0.35">
      <c r="A26">
        <v>8</v>
      </c>
      <c r="B26" s="8" t="str">
        <f>Tables!B10</f>
        <v>The application demonstrates the sustainability of the business based on the requirements in the service specification</v>
      </c>
      <c r="D26" s="16"/>
      <c r="E26" s="17"/>
      <c r="F26" s="17"/>
      <c r="G26" s="17"/>
      <c r="H26" s="17"/>
      <c r="I26" s="17"/>
      <c r="J26" s="17"/>
      <c r="K26" s="18"/>
      <c r="M26" s="4" t="str">
        <f>IFERROR(INDEX(Tables!$C$2:$F$2,MATCH(D26,Tables!$C$10:$F$10,0)),"-")</f>
        <v>-</v>
      </c>
      <c r="N26" s="2">
        <f>IFERROR(INDEX(Tables!$C$1:$F$1,MATCH(D26,Tables!$C$10:$F$10,0)),0)</f>
        <v>0</v>
      </c>
      <c r="P26" s="12">
        <f>Tables!G10</f>
        <v>0.1</v>
      </c>
    </row>
    <row r="27" spans="1:16" ht="18.75" customHeight="1" x14ac:dyDescent="0.35">
      <c r="D27" s="11"/>
      <c r="E27" s="11"/>
      <c r="F27" s="11"/>
      <c r="G27" s="11"/>
      <c r="H27" s="11"/>
      <c r="I27" s="11"/>
      <c r="J27" s="11"/>
      <c r="K27" s="11"/>
    </row>
    <row r="28" spans="1:16" ht="58" x14ac:dyDescent="0.35">
      <c r="A28">
        <v>9</v>
      </c>
      <c r="B28" s="8" t="str">
        <f>Tables!B11</f>
        <v xml:space="preserve">The business proposal demonstrates that the applicant has developed and conducted market research which is reflected in the overall project proposal </v>
      </c>
      <c r="D28" s="16"/>
      <c r="E28" s="17"/>
      <c r="F28" s="17"/>
      <c r="G28" s="17"/>
      <c r="H28" s="17"/>
      <c r="I28" s="17"/>
      <c r="J28" s="17"/>
      <c r="K28" s="18"/>
      <c r="M28" s="4" t="str">
        <f>IFERROR(INDEX(Tables!$C$2:$F$2,MATCH(D28,Tables!$C$11:$F$11,0)),"-")</f>
        <v>-</v>
      </c>
      <c r="N28" s="2">
        <f>IFERROR(INDEX(Tables!$C$1:$F$1,MATCH(D28,Tables!$C$11:$F$11,0)),0)</f>
        <v>0</v>
      </c>
      <c r="P28" s="12">
        <f>Tables!G11</f>
        <v>0.05</v>
      </c>
    </row>
    <row r="29" spans="1:16" ht="18.75" customHeight="1" x14ac:dyDescent="0.35">
      <c r="D29" s="11"/>
      <c r="E29" s="11"/>
      <c r="F29" s="11"/>
      <c r="G29" s="11"/>
      <c r="H29" s="11"/>
      <c r="I29" s="11"/>
      <c r="J29" s="11"/>
      <c r="K29" s="11"/>
    </row>
    <row r="30" spans="1:16" ht="29" x14ac:dyDescent="0.35">
      <c r="A30">
        <v>10</v>
      </c>
      <c r="B30" s="8" t="str">
        <f>Tables!B12</f>
        <v>A significant funding contribution (25% or over) from other sources</v>
      </c>
      <c r="D30" s="16"/>
      <c r="E30" s="17"/>
      <c r="F30" s="17"/>
      <c r="G30" s="17"/>
      <c r="H30" s="17"/>
      <c r="I30" s="17"/>
      <c r="J30" s="17"/>
      <c r="K30" s="18"/>
      <c r="M30" s="4" t="str">
        <f>IFERROR(INDEX(Tables!$C$2:$F$2,MATCH(D30,Tables!$C$12:$F$12,0)),"-")</f>
        <v>-</v>
      </c>
      <c r="N30" s="2">
        <f>IFERROR(INDEX(Tables!$C$1:$F$1,MATCH(D30,Tables!$C$12:$F$12,0)),0)</f>
        <v>0</v>
      </c>
      <c r="P30" s="12">
        <f>Tables!G12</f>
        <v>0.15</v>
      </c>
    </row>
    <row r="31" spans="1:16" ht="18.75" customHeight="1" x14ac:dyDescent="0.35">
      <c r="D31" s="11"/>
      <c r="E31" s="11"/>
      <c r="F31" s="11"/>
      <c r="G31" s="11"/>
      <c r="H31" s="11"/>
      <c r="I31" s="11"/>
      <c r="J31" s="11"/>
      <c r="K31" s="11"/>
    </row>
    <row r="32" spans="1:16" ht="18.75" customHeight="1" x14ac:dyDescent="0.35"/>
    <row r="33" spans="2:16" ht="29.25" customHeight="1" x14ac:dyDescent="0.35">
      <c r="M33" s="21" t="s">
        <v>35</v>
      </c>
      <c r="N33" s="22"/>
      <c r="P33" s="3">
        <f>SUMPRODUCT(N12:N31,P12:P31)*25</f>
        <v>0</v>
      </c>
    </row>
    <row r="36" spans="2:16" ht="22.5" customHeight="1" x14ac:dyDescent="0.35">
      <c r="B36" s="19" t="s">
        <v>38</v>
      </c>
      <c r="C36" s="19" t="s">
        <v>37</v>
      </c>
      <c r="D36" s="19"/>
      <c r="E36" s="19"/>
      <c r="F36" s="19"/>
      <c r="G36" s="19"/>
      <c r="H36" s="19" t="s">
        <v>36</v>
      </c>
      <c r="I36" s="19"/>
      <c r="J36" s="19"/>
      <c r="K36" s="19"/>
      <c r="L36" s="19" t="s">
        <v>12</v>
      </c>
      <c r="M36" s="19"/>
      <c r="N36" s="19"/>
      <c r="O36" s="19"/>
      <c r="P36" s="19"/>
    </row>
    <row r="37" spans="2:16" ht="22.5" customHeight="1" x14ac:dyDescent="0.35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2:16" ht="22.5" customHeight="1" x14ac:dyDescent="0.3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2:16" ht="18" customHeight="1" x14ac:dyDescent="0.35">
      <c r="B39" s="13" t="s">
        <v>91</v>
      </c>
      <c r="C39" s="20" t="s">
        <v>92</v>
      </c>
      <c r="D39" s="20"/>
      <c r="E39" s="20"/>
      <c r="F39" s="20"/>
      <c r="G39" s="20"/>
      <c r="H39" s="20" t="s">
        <v>93</v>
      </c>
      <c r="I39" s="20"/>
      <c r="J39" s="20"/>
      <c r="K39" s="20"/>
      <c r="L39" s="20" t="s">
        <v>94</v>
      </c>
      <c r="M39" s="20"/>
      <c r="N39" s="20"/>
      <c r="O39" s="20"/>
      <c r="P39" s="20"/>
    </row>
  </sheetData>
  <mergeCells count="22">
    <mergeCell ref="D12:K12"/>
    <mergeCell ref="D5:K5"/>
    <mergeCell ref="D6:K6"/>
    <mergeCell ref="D7:K7"/>
    <mergeCell ref="D8:K8"/>
    <mergeCell ref="B36:B38"/>
    <mergeCell ref="C36:G38"/>
    <mergeCell ref="H36:K38"/>
    <mergeCell ref="D14:K14"/>
    <mergeCell ref="D16:K16"/>
    <mergeCell ref="D18:K18"/>
    <mergeCell ref="L36:P38"/>
    <mergeCell ref="C39:G39"/>
    <mergeCell ref="H39:K39"/>
    <mergeCell ref="L39:P39"/>
    <mergeCell ref="M33:N33"/>
    <mergeCell ref="D30:K30"/>
    <mergeCell ref="D20:K20"/>
    <mergeCell ref="D22:K22"/>
    <mergeCell ref="D24:K24"/>
    <mergeCell ref="D26:K26"/>
    <mergeCell ref="D28:K28"/>
  </mergeCells>
  <conditionalFormatting sqref="D5:K8 D16:K16 D20:K20 D22:K22 D24:K24 D26:K26 D28:K28 D30:K30 D14:K14 D12:K12">
    <cfRule type="cellIs" dxfId="9" priority="18" operator="equal">
      <formula>""</formula>
    </cfRule>
  </conditionalFormatting>
  <conditionalFormatting sqref="B36:B39">
    <cfRule type="expression" dxfId="8" priority="6">
      <formula>IF($P$33&lt;33,TRUE,FALSE)</formula>
    </cfRule>
  </conditionalFormatting>
  <conditionalFormatting sqref="C36:G39">
    <cfRule type="expression" dxfId="7" priority="5">
      <formula>IF(AND($P$33&gt;=33,$P$33&lt;65),TRUE,FALSE)</formula>
    </cfRule>
  </conditionalFormatting>
  <conditionalFormatting sqref="H36:K39">
    <cfRule type="expression" dxfId="6" priority="4">
      <formula>IF(AND($P$33&gt;=65,$P$33&lt;85),TRUE,FALSE)</formula>
    </cfRule>
  </conditionalFormatting>
  <conditionalFormatting sqref="L36:P39">
    <cfRule type="expression" dxfId="5" priority="3">
      <formula>IF(AND($P$33&gt;=85,$P$33&lt;=100),TRUE,FALSE)</formula>
    </cfRule>
  </conditionalFormatting>
  <conditionalFormatting sqref="D18:K18">
    <cfRule type="cellIs" dxfId="4" priority="2" operator="equal">
      <formula>""</formula>
    </cfRule>
  </conditionalFormatting>
  <pageMargins left="0.31496062992125984" right="0.31496062992125984" top="0.15748031496062992" bottom="0.15748031496062992" header="0.31496062992125984" footer="0.31496062992125984"/>
  <pageSetup paperSize="9" scale="6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3000000}">
          <x14:formula1>
            <xm:f>Tables!$C$5:$F$5</xm:f>
          </x14:formula1>
          <xm:sqref>D16:K16</xm:sqref>
        </x14:dataValidation>
        <x14:dataValidation type="list" allowBlank="1" showInputMessage="1" showErrorMessage="1" xr:uid="{00000000-0002-0000-0000-000004000000}">
          <x14:formula1>
            <xm:f>Tables!$C$7:$F$7</xm:f>
          </x14:formula1>
          <xm:sqref>D20:K20</xm:sqref>
        </x14:dataValidation>
        <x14:dataValidation type="list" allowBlank="1" showInputMessage="1" showErrorMessage="1" xr:uid="{00000000-0002-0000-0000-000009000000}">
          <x14:formula1>
            <xm:f>Tables!$C$8:$F$8</xm:f>
          </x14:formula1>
          <xm:sqref>D22:K22</xm:sqref>
        </x14:dataValidation>
        <x14:dataValidation type="list" allowBlank="1" showInputMessage="1" showErrorMessage="1" xr:uid="{00000000-0002-0000-0000-000002000000}">
          <x14:formula1>
            <xm:f>Tables!$C$6:$F$6</xm:f>
          </x14:formula1>
          <xm:sqref>D18:K18</xm:sqref>
        </x14:dataValidation>
        <x14:dataValidation type="list" allowBlank="1" showInputMessage="1" showErrorMessage="1" xr:uid="{D479869D-B8F0-4BBD-BB25-83C9E7C201FF}">
          <x14:formula1>
            <xm:f>Tables!$C$4:$F$4</xm:f>
          </x14:formula1>
          <xm:sqref>D14:K14</xm:sqref>
        </x14:dataValidation>
        <x14:dataValidation type="list" allowBlank="1" showInputMessage="1" showErrorMessage="1" xr:uid="{00000000-0002-0000-0000-000005000000}">
          <x14:formula1>
            <xm:f>Tables!$C$11:$F$11</xm:f>
          </x14:formula1>
          <xm:sqref>D28:K28</xm:sqref>
        </x14:dataValidation>
        <x14:dataValidation type="list" allowBlank="1" showInputMessage="1" showErrorMessage="1" xr:uid="{56ADDB17-6B5A-447D-9027-6883E666FEC3}">
          <x14:formula1>
            <xm:f>Tables!$C$3:$F$3</xm:f>
          </x14:formula1>
          <xm:sqref>D12:K12</xm:sqref>
        </x14:dataValidation>
        <x14:dataValidation type="list" allowBlank="1" showInputMessage="1" showErrorMessage="1" xr:uid="{607C3C3F-FFF6-4196-9835-CA9BF8377460}">
          <x14:formula1>
            <xm:f>Tables!$C$9:$F$9</xm:f>
          </x14:formula1>
          <xm:sqref>D24:K24</xm:sqref>
        </x14:dataValidation>
        <x14:dataValidation type="list" allowBlank="1" showInputMessage="1" showErrorMessage="1" xr:uid="{C8A14A9D-5391-4307-8734-C58437815CDD}">
          <x14:formula1>
            <xm:f>Tables!$C$10:$F$10</xm:f>
          </x14:formula1>
          <xm:sqref>D26:K26</xm:sqref>
        </x14:dataValidation>
        <x14:dataValidation type="list" allowBlank="1" showInputMessage="1" showErrorMessage="1" xr:uid="{D078DDCC-B853-4627-9E75-B63C9FBB44EE}">
          <x14:formula1>
            <xm:f>Tables!$C$12:$F$12</xm:f>
          </x14:formula1>
          <xm:sqref>D30:K30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tabSelected="1" zoomScale="120" zoomScaleNormal="120" workbookViewId="0">
      <selection activeCell="G8" sqref="G8"/>
    </sheetView>
  </sheetViews>
  <sheetFormatPr defaultRowHeight="14.5" x14ac:dyDescent="0.35"/>
  <cols>
    <col min="1" max="1" width="3.90625" customWidth="1"/>
    <col min="2" max="2" width="14.7265625" customWidth="1"/>
    <col min="3" max="3" width="16.6328125" customWidth="1"/>
    <col min="4" max="4" width="14.81640625" customWidth="1"/>
    <col min="5" max="5" width="11.54296875" customWidth="1"/>
    <col min="6" max="6" width="15.36328125" customWidth="1"/>
    <col min="7" max="7" width="10.1796875" customWidth="1"/>
    <col min="8" max="8" width="8.7265625" style="14"/>
  </cols>
  <sheetData>
    <row r="1" spans="1:7" ht="18.75" customHeight="1" x14ac:dyDescent="0.35">
      <c r="A1" s="31" t="s">
        <v>28</v>
      </c>
      <c r="B1" s="31" t="s">
        <v>26</v>
      </c>
      <c r="C1" s="31">
        <v>1</v>
      </c>
      <c r="D1" s="31">
        <v>2</v>
      </c>
      <c r="E1" s="31">
        <v>3</v>
      </c>
      <c r="F1" s="31">
        <v>4</v>
      </c>
      <c r="G1" s="31" t="s">
        <v>27</v>
      </c>
    </row>
    <row r="2" spans="1:7" ht="18.75" customHeight="1" x14ac:dyDescent="0.35">
      <c r="A2" s="31"/>
      <c r="B2" s="31"/>
      <c r="C2" s="31" t="s">
        <v>29</v>
      </c>
      <c r="D2" s="31" t="s">
        <v>10</v>
      </c>
      <c r="E2" s="31" t="s">
        <v>8</v>
      </c>
      <c r="F2" s="31" t="s">
        <v>9</v>
      </c>
      <c r="G2" s="31"/>
    </row>
    <row r="3" spans="1:7" x14ac:dyDescent="0.35">
      <c r="A3" s="31">
        <v>1</v>
      </c>
      <c r="B3" s="32" t="s">
        <v>0</v>
      </c>
      <c r="C3" s="31" t="s">
        <v>44</v>
      </c>
      <c r="D3" s="31" t="s">
        <v>45</v>
      </c>
      <c r="E3" s="31" t="s">
        <v>46</v>
      </c>
      <c r="F3" s="31" t="s">
        <v>43</v>
      </c>
      <c r="G3" s="33">
        <v>0.06</v>
      </c>
    </row>
    <row r="4" spans="1:7" ht="40" x14ac:dyDescent="0.35">
      <c r="A4" s="31">
        <v>2</v>
      </c>
      <c r="B4" s="34" t="s">
        <v>41</v>
      </c>
      <c r="C4" s="34" t="s">
        <v>42</v>
      </c>
      <c r="D4" s="34" t="s">
        <v>49</v>
      </c>
      <c r="E4" s="34" t="s">
        <v>39</v>
      </c>
      <c r="F4" s="34" t="s">
        <v>50</v>
      </c>
      <c r="G4" s="33">
        <v>0.2</v>
      </c>
    </row>
    <row r="5" spans="1:7" ht="30" x14ac:dyDescent="0.35">
      <c r="A5" s="31">
        <v>3</v>
      </c>
      <c r="B5" s="34" t="s">
        <v>21</v>
      </c>
      <c r="C5" s="34" t="s">
        <v>47</v>
      </c>
      <c r="D5" s="34" t="s">
        <v>48</v>
      </c>
      <c r="E5" s="34" t="s">
        <v>40</v>
      </c>
      <c r="F5" s="34" t="s">
        <v>51</v>
      </c>
      <c r="G5" s="33">
        <v>0.12</v>
      </c>
    </row>
    <row r="6" spans="1:7" ht="40" x14ac:dyDescent="0.35">
      <c r="A6" s="31">
        <v>4</v>
      </c>
      <c r="B6" s="34" t="s">
        <v>20</v>
      </c>
      <c r="C6" s="34" t="s">
        <v>52</v>
      </c>
      <c r="D6" s="34" t="s">
        <v>53</v>
      </c>
      <c r="E6" s="34" t="s">
        <v>13</v>
      </c>
      <c r="F6" s="34" t="s">
        <v>14</v>
      </c>
      <c r="G6" s="33">
        <v>0.12</v>
      </c>
    </row>
    <row r="7" spans="1:7" ht="60" x14ac:dyDescent="0.35">
      <c r="A7" s="31">
        <v>5</v>
      </c>
      <c r="B7" s="34" t="s">
        <v>63</v>
      </c>
      <c r="C7" s="34" t="s">
        <v>64</v>
      </c>
      <c r="D7" s="34" t="s">
        <v>66</v>
      </c>
      <c r="E7" s="34" t="s">
        <v>67</v>
      </c>
      <c r="F7" s="34" t="s">
        <v>65</v>
      </c>
      <c r="G7" s="33">
        <v>0.1</v>
      </c>
    </row>
    <row r="8" spans="1:7" ht="100" x14ac:dyDescent="0.35">
      <c r="A8" s="31">
        <v>6</v>
      </c>
      <c r="B8" s="34" t="s">
        <v>54</v>
      </c>
      <c r="C8" s="34" t="s">
        <v>34</v>
      </c>
      <c r="D8" s="34" t="s">
        <v>33</v>
      </c>
      <c r="E8" s="34" t="s">
        <v>55</v>
      </c>
      <c r="F8" s="34" t="s">
        <v>56</v>
      </c>
      <c r="G8" s="33">
        <v>0.05</v>
      </c>
    </row>
    <row r="9" spans="1:7" ht="120" x14ac:dyDescent="0.35">
      <c r="A9" s="31">
        <v>7</v>
      </c>
      <c r="B9" s="34" t="s">
        <v>24</v>
      </c>
      <c r="C9" s="34" t="s">
        <v>25</v>
      </c>
      <c r="D9" s="34" t="s">
        <v>57</v>
      </c>
      <c r="E9" s="34" t="s">
        <v>31</v>
      </c>
      <c r="F9" s="34" t="s">
        <v>30</v>
      </c>
      <c r="G9" s="33">
        <v>0.05</v>
      </c>
    </row>
    <row r="10" spans="1:7" ht="160" x14ac:dyDescent="0.35">
      <c r="A10" s="31">
        <v>8</v>
      </c>
      <c r="B10" s="34" t="s">
        <v>68</v>
      </c>
      <c r="C10" s="34" t="s">
        <v>32</v>
      </c>
      <c r="D10" s="34" t="s">
        <v>58</v>
      </c>
      <c r="E10" s="34" t="s">
        <v>59</v>
      </c>
      <c r="F10" s="34" t="s">
        <v>90</v>
      </c>
      <c r="G10" s="33">
        <v>0.1</v>
      </c>
    </row>
    <row r="11" spans="1:7" ht="90" x14ac:dyDescent="0.35">
      <c r="A11" s="31">
        <v>9</v>
      </c>
      <c r="B11" s="34" t="s">
        <v>22</v>
      </c>
      <c r="C11" s="34" t="s">
        <v>61</v>
      </c>
      <c r="D11" s="34" t="s">
        <v>60</v>
      </c>
      <c r="E11" s="34" t="s">
        <v>62</v>
      </c>
      <c r="F11" s="34" t="s">
        <v>15</v>
      </c>
      <c r="G11" s="33">
        <v>0.05</v>
      </c>
    </row>
    <row r="12" spans="1:7" ht="40" x14ac:dyDescent="0.35">
      <c r="A12" s="31">
        <v>10</v>
      </c>
      <c r="B12" s="34" t="s">
        <v>23</v>
      </c>
      <c r="C12" s="34" t="s">
        <v>16</v>
      </c>
      <c r="D12" s="34" t="s">
        <v>17</v>
      </c>
      <c r="E12" s="34" t="s">
        <v>18</v>
      </c>
      <c r="F12" s="34" t="s">
        <v>19</v>
      </c>
      <c r="G12" s="33">
        <v>0.15</v>
      </c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3"/>
  <sheetViews>
    <sheetView showGridLines="0" workbookViewId="0">
      <selection activeCell="B12" sqref="B12"/>
    </sheetView>
  </sheetViews>
  <sheetFormatPr defaultRowHeight="14.5" x14ac:dyDescent="0.35"/>
  <cols>
    <col min="1" max="1" width="16.26953125" customWidth="1"/>
    <col min="2" max="2" width="33.1796875" customWidth="1"/>
    <col min="3" max="3" width="63.81640625" customWidth="1"/>
    <col min="4" max="4" width="14.26953125" style="1" bestFit="1" customWidth="1"/>
    <col min="5" max="5" width="9.1796875" style="1"/>
  </cols>
  <sheetData>
    <row r="2" spans="1:5" x14ac:dyDescent="0.35">
      <c r="A2" s="29" t="s">
        <v>0</v>
      </c>
      <c r="B2" s="29" t="s">
        <v>69</v>
      </c>
      <c r="D2"/>
      <c r="E2"/>
    </row>
    <row r="3" spans="1:5" x14ac:dyDescent="0.35">
      <c r="A3" s="29" t="s">
        <v>43</v>
      </c>
      <c r="B3" s="30" t="s">
        <v>70</v>
      </c>
      <c r="D3"/>
      <c r="E3"/>
    </row>
    <row r="4" spans="1:5" x14ac:dyDescent="0.35">
      <c r="A4" s="29" t="s">
        <v>43</v>
      </c>
      <c r="B4" s="30" t="s">
        <v>70</v>
      </c>
      <c r="D4"/>
      <c r="E4"/>
    </row>
    <row r="5" spans="1:5" x14ac:dyDescent="0.35">
      <c r="A5" s="29" t="s">
        <v>43</v>
      </c>
      <c r="B5" s="30" t="s">
        <v>72</v>
      </c>
      <c r="D5"/>
      <c r="E5"/>
    </row>
    <row r="6" spans="1:5" x14ac:dyDescent="0.35">
      <c r="A6" s="29" t="s">
        <v>43</v>
      </c>
      <c r="B6" s="30" t="s">
        <v>73</v>
      </c>
      <c r="D6"/>
      <c r="E6"/>
    </row>
    <row r="7" spans="1:5" x14ac:dyDescent="0.35">
      <c r="A7" s="29" t="s">
        <v>43</v>
      </c>
      <c r="B7" s="30" t="s">
        <v>74</v>
      </c>
      <c r="D7"/>
      <c r="E7"/>
    </row>
    <row r="8" spans="1:5" x14ac:dyDescent="0.35">
      <c r="A8" s="29" t="s">
        <v>43</v>
      </c>
      <c r="B8" s="30" t="s">
        <v>75</v>
      </c>
      <c r="D8"/>
      <c r="E8"/>
    </row>
    <row r="9" spans="1:5" x14ac:dyDescent="0.35">
      <c r="A9" s="29" t="s">
        <v>43</v>
      </c>
      <c r="B9" s="30" t="s">
        <v>76</v>
      </c>
      <c r="D9"/>
      <c r="E9"/>
    </row>
    <row r="10" spans="1:5" x14ac:dyDescent="0.35">
      <c r="A10" s="29" t="s">
        <v>43</v>
      </c>
      <c r="B10" s="30" t="s">
        <v>77</v>
      </c>
      <c r="D10"/>
      <c r="E10"/>
    </row>
    <row r="11" spans="1:5" x14ac:dyDescent="0.35">
      <c r="A11" s="29" t="s">
        <v>46</v>
      </c>
      <c r="B11" s="30" t="s">
        <v>78</v>
      </c>
      <c r="D11"/>
      <c r="E11"/>
    </row>
    <row r="12" spans="1:5" x14ac:dyDescent="0.35">
      <c r="A12" s="29" t="s">
        <v>46</v>
      </c>
      <c r="B12" s="30" t="s">
        <v>79</v>
      </c>
      <c r="D12"/>
      <c r="E12"/>
    </row>
    <row r="13" spans="1:5" x14ac:dyDescent="0.35">
      <c r="A13" s="29" t="s">
        <v>46</v>
      </c>
      <c r="B13" s="30" t="s">
        <v>80</v>
      </c>
    </row>
    <row r="14" spans="1:5" ht="18" customHeight="1" x14ac:dyDescent="0.35">
      <c r="A14" s="29" t="s">
        <v>46</v>
      </c>
      <c r="B14" s="30" t="s">
        <v>81</v>
      </c>
    </row>
    <row r="15" spans="1:5" x14ac:dyDescent="0.35">
      <c r="A15" s="29" t="s">
        <v>46</v>
      </c>
      <c r="B15" s="30" t="s">
        <v>82</v>
      </c>
    </row>
    <row r="16" spans="1:5" x14ac:dyDescent="0.35">
      <c r="A16" s="29" t="s">
        <v>46</v>
      </c>
      <c r="B16" s="30" t="s">
        <v>71</v>
      </c>
    </row>
    <row r="17" spans="1:4" x14ac:dyDescent="0.35">
      <c r="A17" s="29" t="s">
        <v>45</v>
      </c>
      <c r="B17" s="30" t="s">
        <v>83</v>
      </c>
    </row>
    <row r="18" spans="1:4" x14ac:dyDescent="0.35">
      <c r="A18" s="29" t="s">
        <v>45</v>
      </c>
      <c r="B18" s="30" t="s">
        <v>84</v>
      </c>
    </row>
    <row r="19" spans="1:4" x14ac:dyDescent="0.35">
      <c r="A19" s="29" t="s">
        <v>45</v>
      </c>
      <c r="B19" s="30" t="s">
        <v>85</v>
      </c>
    </row>
    <row r="20" spans="1:4" x14ac:dyDescent="0.35">
      <c r="A20" s="29" t="s">
        <v>45</v>
      </c>
      <c r="B20" s="30" t="s">
        <v>86</v>
      </c>
    </row>
    <row r="21" spans="1:4" x14ac:dyDescent="0.35">
      <c r="A21" s="29" t="s">
        <v>45</v>
      </c>
      <c r="B21" s="30" t="s">
        <v>87</v>
      </c>
      <c r="D21"/>
    </row>
    <row r="22" spans="1:4" x14ac:dyDescent="0.35">
      <c r="A22" s="29" t="s">
        <v>45</v>
      </c>
      <c r="B22" s="30" t="s">
        <v>88</v>
      </c>
      <c r="D22"/>
    </row>
    <row r="23" spans="1:4" x14ac:dyDescent="0.35">
      <c r="A23" s="29" t="s">
        <v>45</v>
      </c>
      <c r="B23" s="30" t="s">
        <v>89</v>
      </c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Tables</vt:lpstr>
      <vt:lpstr>Area (reference)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Akhter Aalia</dc:creator>
  <cp:lastModifiedBy>Trish Hamblin</cp:lastModifiedBy>
  <cp:lastPrinted>2024-05-02T12:40:06Z</cp:lastPrinted>
  <dcterms:created xsi:type="dcterms:W3CDTF">2018-10-23T09:30:33Z</dcterms:created>
  <dcterms:modified xsi:type="dcterms:W3CDTF">2024-05-02T12:42:28Z</dcterms:modified>
</cp:coreProperties>
</file>